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9120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'Вып.плана._9'!$A$2:$F$66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<sst xmlns="http://schemas.openxmlformats.org/spreadsheetml/2006/main" count="149" uniqueCount="148">
  <si>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</si>
  <si>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</si>
  <si>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</si>
  <si>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</si>
  <si>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</si>
  <si>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</si>
  <si>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</si>
  <si>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</si>
  <si>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</si>
  <si>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</si>
  <si>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</si>
  <si>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</si>
  <si>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</si>
  <si>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</si>
  <si>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</si>
  <si>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</si>
  <si>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</si>
  <si>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</si>
  <si>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</si>
  <si>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000  1 13 01995 10 0000 130   </t>
  </si>
  <si>
    <t xml:space="preserve">  000  1 13 00000 00 0000 000  </t>
  </si>
  <si>
    <t>000 1 11 09045 10 0000 120</t>
  </si>
  <si>
    <t>000 1 01 02030 01 0000 110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</si>
  <si>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</si>
  <si>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</si>
  <si>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</si>
  <si>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</si>
  <si>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</si>
  <si>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</si>
  <si>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</si>
  <si>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</si>
  <si>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</si>
  <si>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Сосновка</t>
  </si>
  <si>
    <t>№ п/п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</si>
  <si>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</si>
  <si>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</si>
  <si>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</si>
  <si>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</si>
  <si>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</si>
  <si>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</si>
  <si>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</si>
  <si>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</si>
  <si>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</si>
  <si>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</si>
  <si>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 xml:space="preserve"> Акцизы по подакцизным товарам (продукции), производимым на территории Российской Федерации</t>
  </si>
  <si>
    <t>1.2.1.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</si>
  <si>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</si>
  <si>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</si>
  <si>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</si>
  <si>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</si>
  <si>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</si>
  <si>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</si>
  <si>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</si>
  <si>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1.3.1.1. </t>
  </si>
  <si>
    <t xml:space="preserve">Земельный налог </t>
  </si>
  <si>
    <t xml:space="preserve">1.3.2. </t>
  </si>
  <si>
    <t xml:space="preserve">1.3.2.1. </t>
  </si>
  <si>
    <t>1.3.2.2.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</si>
  <si>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</si>
  <si>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</si>
  <si>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</si>
  <si>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</si>
  <si>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</si>
  <si>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</si>
  <si>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</si>
  <si>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</si>
  <si>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</si>
  <si>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ДОХОДЫ  ОТ  ОКАЗАНИЯ  ПЛАТНЫХ  УСЛУГ  (РАБОТ)  И  КОМПЕНСАЦИИ ЗАТРАТ ГОСУДАРСТВА</t>
  </si>
  <si>
    <t xml:space="preserve">1.6. </t>
  </si>
  <si>
    <t>1.6.1.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</si>
  <si>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</si>
  <si>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</si>
  <si>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</si>
  <si>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</si>
  <si>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</si>
  <si>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</si>
  <si>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</si>
  <si>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</si>
  <si>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</si>
  <si>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</si>
  <si>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</si>
  <si>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</si>
  <si>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</si>
  <si>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бюджета сельского поселения Сосновка на 2018 год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</si>
  <si>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</si>
  <si>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</si>
  <si>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</si>
  <si>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>000  1 03 02240 01 0000 110</t>
  </si>
  <si>
    <t>000  1 03 02260 01 0000 110</t>
  </si>
  <si>
    <t>000 2 02 10000 00 0000 151</t>
  </si>
  <si>
    <t>000 2 02 15001 10 0000 151</t>
  </si>
  <si>
    <t>000 2 02 30000 00 0000 151</t>
  </si>
  <si>
    <t>000 2 02 35930 10 0000 151</t>
  </si>
  <si>
    <t>000 2 02 35118 10 0000 151</t>
  </si>
  <si>
    <t>Иные межбюджетные трансферты</t>
  </si>
  <si>
    <t>000 2 02 40000 00 0000 151</t>
  </si>
  <si>
    <t>Прочие межбюджетные трансферты, передаваемые бюджетам сельских поселений</t>
  </si>
  <si>
    <t>000 2 02 49999 10 0000 151</t>
  </si>
  <si>
    <t>2.1.3.</t>
  </si>
  <si>
    <t>2.1.3.1.</t>
  </si>
  <si>
    <t>Всего</t>
  </si>
  <si>
    <t>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</si>
  <si>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</si>
  <si>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</si>
  <si>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</si>
  <si>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</si>
  <si>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</si>
  <si>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</si>
  <si>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</si>
  <si>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</si>
  <si>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сельских поселений на государственную регистрацию актов гражданского состояния</t>
  </si>
  <si>
    <t>Прочие доходы от оказания платных услуг (работ) получателями средств бюджетов сельских поселений</t>
  </si>
  <si>
    <t>сельского поселения Сосновка</t>
  </si>
  <si>
    <t>от 06 декабря 2017 года № 53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</si>
  <si>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</si>
  <si>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</si>
  <si>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</si>
  <si>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</si>
  <si>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</si>
  <si>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>1.7.</t>
  </si>
  <si>
    <t>ДОХОДЫ ОТ ПРОДАЖИ МАТЕРИАЛЬНЫХ И НЕМАТЕРИАЛЬНЫХ АКТИВОВ</t>
  </si>
  <si>
    <t xml:space="preserve">000 1 14 00000 00 0000 000
</t>
  </si>
  <si>
    <t>1.7.1.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</si>
  <si>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</si>
  <si>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000 1 14 02053 10 0000 410
</t>
  </si>
  <si>
    <t>ШТРАФЫ, САНКЦИИ, ВОЗМЕЩЕНИЕ УЩЕРБА</t>
  </si>
  <si>
    <t>1.8.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</si>
  <si>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</si>
  <si>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</si>
  <si>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</si>
  <si>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ПРОЧИЕ НЕНАЛОГОВЫЕ ДОХОДЫ</t>
  </si>
  <si>
    <t>1.8.1.</t>
  </si>
  <si>
    <t>1.9.</t>
  </si>
  <si>
    <t xml:space="preserve">000 1 17 00000 00 0000 000
</t>
  </si>
  <si>
    <t>Прочие неналоговые доходы бюджетов сельских поселений</t>
  </si>
  <si>
    <t>000 1 17 05050 10 0000 180</t>
  </si>
  <si>
    <t>1.9.1.</t>
  </si>
  <si>
    <t xml:space="preserve">1.5.2. </t>
  </si>
  <si>
    <t xml:space="preserve">1.5.2.1. 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</si>
  <si>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</si>
  <si>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</si>
  <si>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</si>
  <si>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</si>
  <si>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</si>
  <si>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000 207 05030 10 0000 180</t>
  </si>
  <si>
    <t xml:space="preserve"> ПРИЛОЖЕНИЕ  1</t>
  </si>
  <si>
    <t xml:space="preserve"> ПРИЛОЖЕНИЕ 1</t>
  </si>
  <si>
    <t xml:space="preserve"> от 15 октября 2018 года  № 41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</si>
</sst>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Fill="1" applyBorder="1" applyAlignment="1" applyProtection="1">
      <alignment horizontal="left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0" fontId="6" fillId="0" borderId="10" xfId="52" applyNumberFormat="1" applyFont="1" applyFill="1" applyBorder="1" applyAlignment="1" applyProtection="1">
      <alignment horizont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 vertical="center" wrapText="1"/>
      <protection hidden="1"/>
    </xf>
    <xf numFmtId="4" fontId="2" fillId="0" borderId="0" xfId="52" applyNumberFormat="1" applyFont="1" applyFill="1" applyAlignment="1" applyProtection="1">
      <alignment/>
      <protection hidden="1"/>
    </xf>
    <xf numFmtId="0" fontId="6" fillId="0" borderId="0" xfId="0" applyFont="1" applyAlignment="1">
      <alignment horizontal="center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view="pageBreakPreview" zoomScaleNormal="200" zoomScaleSheetLayoutView="100" workbookViewId="0" topLeftCell="A65">
      <selection activeCell="B5" sqref="B5"/>
    </sheetView>
  </sheetViews>
  <sheetFormatPr defaultColWidth="9.125" defaultRowHeight="12.75"/>
  <cols>
    <col min="1" max="1" width="7.50390625" style="3" customWidth="1"/>
    <col min="2" max="2" width="44.875" style="11" customWidth="1"/>
    <col min="3" max="3" width="28.875" style="3" customWidth="1"/>
    <col min="4" max="4" width="16.125" style="3" hidden="1" customWidth="1"/>
    <col min="5" max="5" width="14.50390625" style="3" hidden="1" customWidth="1"/>
    <col min="6" max="6" width="15.125" style="3" customWidth="1"/>
    <col min="7" max="16384" width="9.125" style="3" customWidth="1"/>
  </cols>
  <sheetData>
    <row r="1" spans="2:6" ht="409.5" customHeight="1" hidden="1">
      <c r="B1" s="8"/>
      <c r="C1" s="1"/>
      <c r="D1" s="1"/>
      <c r="E1" s="2"/>
      <c r="F1" s="2"/>
    </row>
    <row r="2" spans="2:6" ht="15.75">
      <c r="B2" s="16"/>
      <c r="C2" s="39" t="s">
        <v>145</v>
      </c>
      <c r="D2" s="39"/>
      <c r="E2" s="39"/>
      <c r="F2" s="39"/>
    </row>
    <row r="3" spans="2:6" ht="15.75">
      <c r="B3" s="16"/>
      <c r="C3" s="39" t="s">
        <v>17</v>
      </c>
      <c r="D3" s="39"/>
      <c r="E3" s="39"/>
      <c r="F3" s="39"/>
    </row>
    <row r="4" spans="2:6" ht="15.75">
      <c r="B4" s="39" t="s">
        <v>32</v>
      </c>
      <c r="C4" s="39"/>
      <c r="D4" s="39"/>
      <c r="E4" s="39"/>
      <c r="F4" s="39"/>
    </row>
    <row r="5" spans="2:6" ht="15.75">
      <c r="B5" s="16"/>
      <c r="C5" s="39" t="s">
        <v>147</v>
      </c>
      <c r="D5" s="39"/>
      <c r="E5" s="39"/>
      <c r="F5" s="39"/>
    </row>
    <row r="6" spans="2:6" ht="15.75">
      <c r="B6" s="16"/>
      <c r="C6" s="33"/>
      <c r="D6" s="33"/>
      <c r="E6" s="33"/>
      <c r="F6" s="33"/>
    </row>
    <row r="7" spans="2:6" ht="15.75">
      <c r="B7" s="16"/>
      <c r="C7" s="39" t="s">
        <v>146</v>
      </c>
      <c r="D7" s="39"/>
      <c r="E7" s="39"/>
      <c r="F7" s="39"/>
    </row>
    <row r="8" spans="2:6" ht="15.75">
      <c r="B8" s="16"/>
      <c r="C8" s="39" t="s">
        <v>17</v>
      </c>
      <c r="D8" s="39"/>
      <c r="E8" s="39"/>
      <c r="F8" s="39"/>
    </row>
    <row r="9" spans="2:6" ht="15.75">
      <c r="B9" s="16"/>
      <c r="C9" s="41" t="s">
        <v>112</v>
      </c>
      <c r="D9" s="41"/>
      <c r="E9" s="41"/>
      <c r="F9" s="41"/>
    </row>
    <row r="10" spans="2:6" ht="15.75">
      <c r="B10" s="16"/>
      <c r="C10" s="41" t="s">
        <v>113</v>
      </c>
      <c r="D10" s="41"/>
      <c r="E10" s="41"/>
      <c r="F10" s="41"/>
    </row>
    <row r="11" spans="2:6" ht="15.75">
      <c r="B11" s="9"/>
      <c r="C11" s="6"/>
      <c r="D11" s="6"/>
      <c r="E11" s="7"/>
      <c r="F11" s="7"/>
    </row>
    <row r="12" spans="2:6" s="5" customFormat="1" ht="15.75">
      <c r="B12" s="40" t="s">
        <v>3</v>
      </c>
      <c r="C12" s="40"/>
      <c r="D12" s="40"/>
      <c r="E12" s="40"/>
      <c r="F12" s="40"/>
    </row>
    <row r="13" spans="2:6" ht="15.75">
      <c r="B13" s="40" t="s">
        <v>83</v>
      </c>
      <c r="C13" s="40"/>
      <c r="D13" s="40"/>
      <c r="E13" s="40"/>
      <c r="F13" s="40"/>
    </row>
    <row r="14" spans="2:6" ht="15.75">
      <c r="B14" s="18"/>
      <c r="C14" s="18"/>
      <c r="D14" s="18"/>
      <c r="E14" s="18"/>
      <c r="F14" s="18"/>
    </row>
    <row r="15" spans="2:6" ht="15.75">
      <c r="B15" s="18"/>
      <c r="C15" s="18"/>
      <c r="D15" s="18"/>
      <c r="E15" s="18"/>
      <c r="F15" s="18"/>
    </row>
    <row r="16" spans="2:6" ht="15.75">
      <c r="B16" s="16"/>
      <c r="C16" s="17"/>
      <c r="D16" s="17"/>
      <c r="E16" s="7"/>
      <c r="F16" s="32" t="s">
        <v>23</v>
      </c>
    </row>
    <row r="17" spans="1:6" ht="15.75">
      <c r="A17" s="42" t="s">
        <v>33</v>
      </c>
      <c r="B17" s="42" t="s">
        <v>1</v>
      </c>
      <c r="C17" s="42" t="s">
        <v>0</v>
      </c>
      <c r="D17" s="12"/>
      <c r="E17" s="19"/>
      <c r="F17" s="43" t="s">
        <v>16</v>
      </c>
    </row>
    <row r="18" spans="1:6" ht="30" customHeight="1">
      <c r="A18" s="42"/>
      <c r="B18" s="42"/>
      <c r="C18" s="42"/>
      <c r="D18" s="12"/>
      <c r="E18" s="12"/>
      <c r="F18" s="44"/>
    </row>
    <row r="19" spans="1:6" ht="15.75">
      <c r="A19" s="12">
        <v>1</v>
      </c>
      <c r="B19" s="12">
        <v>2</v>
      </c>
      <c r="C19" s="12">
        <v>3</v>
      </c>
      <c r="D19" s="12"/>
      <c r="E19" s="12"/>
      <c r="F19" s="15">
        <v>4</v>
      </c>
    </row>
    <row r="20" spans="1:6" ht="31.5">
      <c r="A20" s="24" t="s">
        <v>34</v>
      </c>
      <c r="B20" s="30" t="s">
        <v>4</v>
      </c>
      <c r="C20" s="12" t="s">
        <v>5</v>
      </c>
      <c r="D20" s="26">
        <f>D21+D25+D31+D37+D40+D45+D47+D49+D51</f>
        <v>14867500</v>
      </c>
      <c r="E20" s="26">
        <f>E21+E25+E31+E37+E40+E45+E47+E49+E51</f>
        <v>876086</v>
      </c>
      <c r="F20" s="26">
        <f>F21+F25+F31+F37+F40+F45+F47+F49+F51</f>
        <v>15743586</v>
      </c>
    </row>
    <row r="21" spans="1:6" ht="31.5">
      <c r="A21" s="24" t="s">
        <v>36</v>
      </c>
      <c r="B21" s="31" t="s">
        <v>35</v>
      </c>
      <c r="C21" s="13" t="s">
        <v>6</v>
      </c>
      <c r="D21" s="27">
        <f aca="true" t="shared" si="0" ref="D21:F22">D22</f>
        <v>13651800</v>
      </c>
      <c r="E21" s="27">
        <f t="shared" si="0"/>
        <v>0</v>
      </c>
      <c r="F21" s="27">
        <f t="shared" si="0"/>
        <v>13651800</v>
      </c>
    </row>
    <row r="22" spans="1:6" ht="31.5">
      <c r="A22" s="24" t="s">
        <v>38</v>
      </c>
      <c r="B22" s="31" t="s">
        <v>37</v>
      </c>
      <c r="C22" s="13" t="s">
        <v>7</v>
      </c>
      <c r="D22" s="27">
        <f t="shared" si="0"/>
        <v>13651800</v>
      </c>
      <c r="E22" s="27">
        <f t="shared" si="0"/>
        <v>0</v>
      </c>
      <c r="F22" s="27">
        <f t="shared" si="0"/>
        <v>13651800</v>
      </c>
    </row>
    <row r="23" spans="1:6" ht="110.25">
      <c r="A23" s="24" t="s">
        <v>40</v>
      </c>
      <c r="B23" s="31" t="s">
        <v>39</v>
      </c>
      <c r="C23" s="13" t="s">
        <v>18</v>
      </c>
      <c r="D23" s="27">
        <v>13651800</v>
      </c>
      <c r="E23" s="36"/>
      <c r="F23" s="27">
        <f>E23+D23</f>
        <v>13651800</v>
      </c>
    </row>
    <row r="24" spans="1:6" ht="78.75">
      <c r="A24" s="24" t="s">
        <v>41</v>
      </c>
      <c r="B24" s="31" t="s">
        <v>101</v>
      </c>
      <c r="C24" s="14" t="s">
        <v>22</v>
      </c>
      <c r="D24" s="27">
        <v>0</v>
      </c>
      <c r="E24" s="36"/>
      <c r="F24" s="27">
        <f>E24+D24</f>
        <v>0</v>
      </c>
    </row>
    <row r="25" spans="1:6" ht="56.25" customHeight="1">
      <c r="A25" s="24" t="s">
        <v>43</v>
      </c>
      <c r="B25" s="31" t="s">
        <v>42</v>
      </c>
      <c r="C25" s="14" t="s">
        <v>24</v>
      </c>
      <c r="D25" s="27">
        <f>D26</f>
        <v>949000</v>
      </c>
      <c r="E25" s="27">
        <f>E26</f>
        <v>0</v>
      </c>
      <c r="F25" s="27">
        <f>F26</f>
        <v>949000</v>
      </c>
    </row>
    <row r="26" spans="1:6" ht="47.25">
      <c r="A26" s="24" t="s">
        <v>45</v>
      </c>
      <c r="B26" s="31" t="s">
        <v>44</v>
      </c>
      <c r="C26" s="14" t="s">
        <v>25</v>
      </c>
      <c r="D26" s="27">
        <f>D27+D28+D29+D30</f>
        <v>949000</v>
      </c>
      <c r="E26" s="27">
        <f>E27+E28+E29+E30</f>
        <v>0</v>
      </c>
      <c r="F26" s="27">
        <f>F27+F28+F29+F30</f>
        <v>949000</v>
      </c>
    </row>
    <row r="27" spans="1:6" ht="108.75">
      <c r="A27" s="24" t="s">
        <v>46</v>
      </c>
      <c r="B27" s="31" t="s">
        <v>102</v>
      </c>
      <c r="C27" s="14" t="s">
        <v>26</v>
      </c>
      <c r="D27" s="27">
        <v>330000</v>
      </c>
      <c r="E27" s="36"/>
      <c r="F27" s="27">
        <f>E27+D27</f>
        <v>330000</v>
      </c>
    </row>
    <row r="28" spans="1:6" ht="129" customHeight="1">
      <c r="A28" s="24" t="s">
        <v>48</v>
      </c>
      <c r="B28" s="31" t="s">
        <v>84</v>
      </c>
      <c r="C28" s="14" t="s">
        <v>87</v>
      </c>
      <c r="D28" s="27">
        <v>3000</v>
      </c>
      <c r="E28" s="36"/>
      <c r="F28" s="27">
        <f>E28+D28</f>
        <v>3000</v>
      </c>
    </row>
    <row r="29" spans="1:6" ht="108.75">
      <c r="A29" s="24" t="s">
        <v>85</v>
      </c>
      <c r="B29" s="31" t="s">
        <v>47</v>
      </c>
      <c r="C29" s="14" t="s">
        <v>27</v>
      </c>
      <c r="D29" s="27">
        <v>684400</v>
      </c>
      <c r="E29" s="36"/>
      <c r="F29" s="27">
        <f>E29+D29</f>
        <v>684400</v>
      </c>
    </row>
    <row r="30" spans="1:6" ht="108.75">
      <c r="A30" s="24" t="s">
        <v>86</v>
      </c>
      <c r="B30" s="31" t="s">
        <v>109</v>
      </c>
      <c r="C30" s="14" t="s">
        <v>88</v>
      </c>
      <c r="D30" s="27">
        <v>-68400</v>
      </c>
      <c r="E30" s="36"/>
      <c r="F30" s="27">
        <f>E30+D30</f>
        <v>-68400</v>
      </c>
    </row>
    <row r="31" spans="1:6" ht="15">
      <c r="A31" s="24" t="s">
        <v>50</v>
      </c>
      <c r="B31" s="31" t="s">
        <v>49</v>
      </c>
      <c r="C31" s="13" t="s">
        <v>8</v>
      </c>
      <c r="D31" s="27">
        <f>D32+D34</f>
        <v>65700</v>
      </c>
      <c r="E31" s="27">
        <f>E32+E34</f>
        <v>0</v>
      </c>
      <c r="F31" s="27">
        <f>F32+F34</f>
        <v>65700</v>
      </c>
    </row>
    <row r="32" spans="1:6" ht="15">
      <c r="A32" s="24" t="s">
        <v>52</v>
      </c>
      <c r="B32" s="31" t="s">
        <v>51</v>
      </c>
      <c r="C32" s="13" t="s">
        <v>9</v>
      </c>
      <c r="D32" s="27">
        <f>D33</f>
        <v>22000</v>
      </c>
      <c r="E32" s="27">
        <f>E33</f>
        <v>0</v>
      </c>
      <c r="F32" s="27">
        <f>F33</f>
        <v>22000</v>
      </c>
    </row>
    <row r="33" spans="1:6" ht="68.25" customHeight="1">
      <c r="A33" s="24" t="s">
        <v>53</v>
      </c>
      <c r="B33" s="31" t="s">
        <v>103</v>
      </c>
      <c r="C33" s="13" t="s">
        <v>29</v>
      </c>
      <c r="D33" s="27">
        <v>22000</v>
      </c>
      <c r="E33" s="36"/>
      <c r="F33" s="27">
        <f>E33+D33</f>
        <v>22000</v>
      </c>
    </row>
    <row r="34" spans="1:6" ht="15">
      <c r="A34" s="24" t="s">
        <v>55</v>
      </c>
      <c r="B34" s="31" t="s">
        <v>54</v>
      </c>
      <c r="C34" s="13" t="s">
        <v>10</v>
      </c>
      <c r="D34" s="27">
        <f>D35+D36</f>
        <v>43700</v>
      </c>
      <c r="E34" s="27">
        <f>E35+E36</f>
        <v>0</v>
      </c>
      <c r="F34" s="27">
        <f>F35+F36</f>
        <v>43700</v>
      </c>
    </row>
    <row r="35" spans="1:6" ht="62.25">
      <c r="A35" s="24" t="s">
        <v>56</v>
      </c>
      <c r="B35" s="31" t="s">
        <v>104</v>
      </c>
      <c r="C35" s="13" t="s">
        <v>30</v>
      </c>
      <c r="D35" s="27">
        <v>20600</v>
      </c>
      <c r="E35" s="36"/>
      <c r="F35" s="27">
        <f>E35+D35</f>
        <v>20600</v>
      </c>
    </row>
    <row r="36" spans="1:6" ht="62.25">
      <c r="A36" s="24" t="s">
        <v>57</v>
      </c>
      <c r="B36" s="31" t="s">
        <v>105</v>
      </c>
      <c r="C36" s="13" t="s">
        <v>31</v>
      </c>
      <c r="D36" s="27">
        <v>23100</v>
      </c>
      <c r="E36" s="36"/>
      <c r="F36" s="27">
        <f>E36+D36</f>
        <v>23100</v>
      </c>
    </row>
    <row r="37" spans="1:6" ht="15">
      <c r="A37" s="24" t="s">
        <v>59</v>
      </c>
      <c r="B37" s="31" t="s">
        <v>58</v>
      </c>
      <c r="C37" s="13" t="s">
        <v>11</v>
      </c>
      <c r="D37" s="27">
        <f aca="true" t="shared" si="1" ref="D37:F38">D38</f>
        <v>40000</v>
      </c>
      <c r="E37" s="27">
        <f t="shared" si="1"/>
        <v>0</v>
      </c>
      <c r="F37" s="27">
        <f t="shared" si="1"/>
        <v>40000</v>
      </c>
    </row>
    <row r="38" spans="1:6" ht="62.25">
      <c r="A38" s="24" t="s">
        <v>61</v>
      </c>
      <c r="B38" s="31" t="s">
        <v>60</v>
      </c>
      <c r="C38" s="13" t="s">
        <v>12</v>
      </c>
      <c r="D38" s="27">
        <f t="shared" si="1"/>
        <v>40000</v>
      </c>
      <c r="E38" s="27">
        <f t="shared" si="1"/>
        <v>0</v>
      </c>
      <c r="F38" s="27">
        <f t="shared" si="1"/>
        <v>40000</v>
      </c>
    </row>
    <row r="39" spans="1:6" ht="111" customHeight="1">
      <c r="A39" s="24" t="s">
        <v>62</v>
      </c>
      <c r="B39" s="31" t="s">
        <v>63</v>
      </c>
      <c r="C39" s="13" t="s">
        <v>13</v>
      </c>
      <c r="D39" s="27">
        <v>40000</v>
      </c>
      <c r="E39" s="36"/>
      <c r="F39" s="27">
        <f>E39+D39</f>
        <v>40000</v>
      </c>
    </row>
    <row r="40" spans="1:6" ht="62.25">
      <c r="A40" s="24" t="s">
        <v>65</v>
      </c>
      <c r="B40" s="31" t="s">
        <v>64</v>
      </c>
      <c r="C40" s="13" t="s">
        <v>14</v>
      </c>
      <c r="D40" s="27">
        <f>D41+D43</f>
        <v>140000</v>
      </c>
      <c r="E40" s="27">
        <f>E41+E43</f>
        <v>510500</v>
      </c>
      <c r="F40" s="27">
        <f>F41+F43</f>
        <v>650500</v>
      </c>
    </row>
    <row r="41" spans="1:6" ht="140.25">
      <c r="A41" s="24" t="s">
        <v>66</v>
      </c>
      <c r="B41" s="31" t="s">
        <v>114</v>
      </c>
      <c r="C41" s="13" t="s">
        <v>115</v>
      </c>
      <c r="D41" s="27">
        <f>D42</f>
        <v>0</v>
      </c>
      <c r="E41" s="27">
        <f>E42</f>
        <v>300500</v>
      </c>
      <c r="F41" s="27">
        <f>F42</f>
        <v>300500</v>
      </c>
    </row>
    <row r="42" spans="1:6" ht="62.25">
      <c r="A42" s="24" t="s">
        <v>116</v>
      </c>
      <c r="B42" s="31" t="s">
        <v>117</v>
      </c>
      <c r="C42" s="13" t="s">
        <v>118</v>
      </c>
      <c r="D42" s="27"/>
      <c r="E42" s="27">
        <v>300500</v>
      </c>
      <c r="F42" s="27">
        <f>E42+D42</f>
        <v>300500</v>
      </c>
    </row>
    <row r="43" spans="1:6" ht="124.5">
      <c r="A43" s="24" t="s">
        <v>137</v>
      </c>
      <c r="B43" s="31" t="s">
        <v>106</v>
      </c>
      <c r="C43" s="13" t="s">
        <v>28</v>
      </c>
      <c r="D43" s="27">
        <f>D44</f>
        <v>140000</v>
      </c>
      <c r="E43" s="27">
        <f>E44</f>
        <v>210000</v>
      </c>
      <c r="F43" s="27">
        <f>F44</f>
        <v>350000</v>
      </c>
    </row>
    <row r="44" spans="1:6" ht="108.75">
      <c r="A44" s="24" t="s">
        <v>138</v>
      </c>
      <c r="B44" s="31" t="s">
        <v>107</v>
      </c>
      <c r="C44" s="13" t="s">
        <v>21</v>
      </c>
      <c r="D44" s="27">
        <v>140000</v>
      </c>
      <c r="E44" s="27">
        <v>210000</v>
      </c>
      <c r="F44" s="27">
        <f>E44+D44</f>
        <v>350000</v>
      </c>
    </row>
    <row r="45" spans="1:6" ht="46.5">
      <c r="A45" s="24" t="s">
        <v>68</v>
      </c>
      <c r="B45" s="31" t="s">
        <v>67</v>
      </c>
      <c r="C45" s="13" t="s">
        <v>20</v>
      </c>
      <c r="D45" s="27">
        <f>D46</f>
        <v>21000</v>
      </c>
      <c r="E45" s="27">
        <f>E46</f>
        <v>0</v>
      </c>
      <c r="F45" s="27">
        <f>F46</f>
        <v>21000</v>
      </c>
    </row>
    <row r="46" spans="1:6" ht="46.5">
      <c r="A46" s="24" t="s">
        <v>69</v>
      </c>
      <c r="B46" s="31" t="s">
        <v>111</v>
      </c>
      <c r="C46" s="13" t="s">
        <v>19</v>
      </c>
      <c r="D46" s="27">
        <v>21000</v>
      </c>
      <c r="E46" s="36"/>
      <c r="F46" s="27">
        <f>E46+D46</f>
        <v>21000</v>
      </c>
    </row>
    <row r="47" spans="1:6" ht="46.5">
      <c r="A47" s="24" t="s">
        <v>119</v>
      </c>
      <c r="B47" s="31" t="s">
        <v>120</v>
      </c>
      <c r="C47" s="13" t="s">
        <v>121</v>
      </c>
      <c r="D47" s="27">
        <f>D48</f>
        <v>0</v>
      </c>
      <c r="E47" s="27">
        <f>E48</f>
        <v>213400</v>
      </c>
      <c r="F47" s="27">
        <f>F48</f>
        <v>213400</v>
      </c>
    </row>
    <row r="48" spans="1:6" ht="129" customHeight="1">
      <c r="A48" s="24" t="s">
        <v>122</v>
      </c>
      <c r="B48" s="31" t="s">
        <v>123</v>
      </c>
      <c r="C48" s="34" t="s">
        <v>124</v>
      </c>
      <c r="D48" s="27"/>
      <c r="E48" s="27">
        <v>213400</v>
      </c>
      <c r="F48" s="27">
        <f>E48+D48</f>
        <v>213400</v>
      </c>
    </row>
    <row r="49" spans="1:6" ht="35.25" customHeight="1">
      <c r="A49" s="24" t="s">
        <v>126</v>
      </c>
      <c r="B49" s="31" t="s">
        <v>125</v>
      </c>
      <c r="C49" s="13" t="s">
        <v>127</v>
      </c>
      <c r="D49" s="27">
        <f>D50</f>
        <v>0</v>
      </c>
      <c r="E49" s="27">
        <f>E50</f>
        <v>32186</v>
      </c>
      <c r="F49" s="27">
        <f>F50</f>
        <v>32186</v>
      </c>
    </row>
    <row r="50" spans="1:6" ht="94.5" customHeight="1">
      <c r="A50" s="24" t="s">
        <v>131</v>
      </c>
      <c r="B50" s="31" t="s">
        <v>128</v>
      </c>
      <c r="C50" s="13" t="s">
        <v>129</v>
      </c>
      <c r="D50" s="27"/>
      <c r="E50" s="27">
        <v>32186</v>
      </c>
      <c r="F50" s="27">
        <f>E50+D50</f>
        <v>32186</v>
      </c>
    </row>
    <row r="51" spans="1:6" ht="28.5" customHeight="1">
      <c r="A51" s="24" t="s">
        <v>132</v>
      </c>
      <c r="B51" s="35" t="s">
        <v>130</v>
      </c>
      <c r="C51" s="13" t="s">
        <v>133</v>
      </c>
      <c r="D51" s="27">
        <f>D52</f>
        <v>0</v>
      </c>
      <c r="E51" s="27">
        <f>E52</f>
        <v>120000</v>
      </c>
      <c r="F51" s="27">
        <f>F52</f>
        <v>120000</v>
      </c>
    </row>
    <row r="52" spans="1:6" ht="40.5" customHeight="1">
      <c r="A52" s="24" t="s">
        <v>136</v>
      </c>
      <c r="B52" s="31" t="s">
        <v>134</v>
      </c>
      <c r="C52" s="13" t="s">
        <v>135</v>
      </c>
      <c r="D52" s="27"/>
      <c r="E52" s="27">
        <v>120000</v>
      </c>
      <c r="F52" s="27">
        <f>E52+D52</f>
        <v>120000</v>
      </c>
    </row>
    <row r="53" spans="1:6" ht="15">
      <c r="A53" s="23" t="s">
        <v>70</v>
      </c>
      <c r="B53" s="30" t="s">
        <v>71</v>
      </c>
      <c r="C53" s="12" t="s">
        <v>72</v>
      </c>
      <c r="D53" s="26">
        <f>D54+D62</f>
        <v>3731800</v>
      </c>
      <c r="E53" s="26">
        <f>E54+E62</f>
        <v>100000</v>
      </c>
      <c r="F53" s="26">
        <f>F54+F62</f>
        <v>3831800</v>
      </c>
    </row>
    <row r="54" spans="1:6" ht="46.5">
      <c r="A54" s="24" t="s">
        <v>73</v>
      </c>
      <c r="B54" s="31" t="s">
        <v>74</v>
      </c>
      <c r="C54" s="13" t="s">
        <v>15</v>
      </c>
      <c r="D54" s="27">
        <f>D55+D57+D60</f>
        <v>3731800</v>
      </c>
      <c r="E54" s="27">
        <f>E55+E57+E60</f>
        <v>0</v>
      </c>
      <c r="F54" s="27">
        <f>F55+F57+F60</f>
        <v>3731800</v>
      </c>
    </row>
    <row r="55" spans="1:6" ht="30.75">
      <c r="A55" s="24" t="s">
        <v>75</v>
      </c>
      <c r="B55" s="31" t="s">
        <v>76</v>
      </c>
      <c r="C55" s="14" t="s">
        <v>89</v>
      </c>
      <c r="D55" s="27">
        <f>D56</f>
        <v>2574200</v>
      </c>
      <c r="E55" s="27">
        <f>E56</f>
        <v>0</v>
      </c>
      <c r="F55" s="27">
        <f>F56</f>
        <v>2574200</v>
      </c>
    </row>
    <row r="56" spans="1:6" ht="30.75">
      <c r="A56" s="24" t="s">
        <v>77</v>
      </c>
      <c r="B56" s="31" t="s">
        <v>108</v>
      </c>
      <c r="C56" s="13" t="s">
        <v>90</v>
      </c>
      <c r="D56" s="27">
        <v>2574200</v>
      </c>
      <c r="E56" s="37"/>
      <c r="F56" s="27">
        <f>E56+D56</f>
        <v>2574200</v>
      </c>
    </row>
    <row r="57" spans="1:6" ht="30.75">
      <c r="A57" s="24" t="s">
        <v>78</v>
      </c>
      <c r="B57" s="31" t="s">
        <v>79</v>
      </c>
      <c r="C57" s="14" t="s">
        <v>91</v>
      </c>
      <c r="D57" s="27">
        <f>D58+D59</f>
        <v>413600</v>
      </c>
      <c r="E57" s="27">
        <f>E58+E59</f>
        <v>0</v>
      </c>
      <c r="F57" s="27">
        <f>E57+D57</f>
        <v>413600</v>
      </c>
    </row>
    <row r="58" spans="1:6" ht="46.5">
      <c r="A58" s="24" t="s">
        <v>80</v>
      </c>
      <c r="B58" s="31" t="s">
        <v>110</v>
      </c>
      <c r="C58" s="14" t="s">
        <v>92</v>
      </c>
      <c r="D58" s="28">
        <v>19800</v>
      </c>
      <c r="E58" s="37"/>
      <c r="F58" s="27">
        <f>E58+D58</f>
        <v>19800</v>
      </c>
    </row>
    <row r="59" spans="1:6" ht="62.25">
      <c r="A59" s="24" t="s">
        <v>81</v>
      </c>
      <c r="B59" s="31" t="s">
        <v>82</v>
      </c>
      <c r="C59" s="13" t="s">
        <v>93</v>
      </c>
      <c r="D59" s="28">
        <v>393800</v>
      </c>
      <c r="E59" s="36"/>
      <c r="F59" s="27">
        <f>E59+D59</f>
        <v>393800</v>
      </c>
    </row>
    <row r="60" spans="1:6" ht="15">
      <c r="A60" s="24" t="s">
        <v>98</v>
      </c>
      <c r="B60" s="31" t="s">
        <v>94</v>
      </c>
      <c r="C60" s="13" t="s">
        <v>95</v>
      </c>
      <c r="D60" s="28">
        <f>D61</f>
        <v>744000</v>
      </c>
      <c r="E60" s="28">
        <f>E61</f>
        <v>0</v>
      </c>
      <c r="F60" s="28">
        <f>F61</f>
        <v>744000</v>
      </c>
    </row>
    <row r="61" spans="1:6" ht="46.5">
      <c r="A61" s="24" t="s">
        <v>99</v>
      </c>
      <c r="B61" s="31" t="s">
        <v>96</v>
      </c>
      <c r="C61" s="13" t="s">
        <v>97</v>
      </c>
      <c r="D61" s="28">
        <v>744000</v>
      </c>
      <c r="E61" s="36"/>
      <c r="F61" s="27">
        <f>E61+D61</f>
        <v>744000</v>
      </c>
    </row>
    <row r="62" spans="1:6" ht="30.75">
      <c r="A62" s="24" t="s">
        <v>139</v>
      </c>
      <c r="B62" s="35" t="s">
        <v>140</v>
      </c>
      <c r="C62" s="13" t="s">
        <v>141</v>
      </c>
      <c r="D62" s="28">
        <f>D63</f>
        <v>0</v>
      </c>
      <c r="E62" s="28">
        <f>E63</f>
        <v>100000</v>
      </c>
      <c r="F62" s="28">
        <f>F63</f>
        <v>100000</v>
      </c>
    </row>
    <row r="63" spans="1:6" ht="30.75">
      <c r="A63" s="24" t="s">
        <v>142</v>
      </c>
      <c r="B63" s="35" t="s">
        <v>143</v>
      </c>
      <c r="C63" s="13" t="s">
        <v>144</v>
      </c>
      <c r="D63" s="28"/>
      <c r="E63" s="36">
        <v>100000</v>
      </c>
      <c r="F63" s="27">
        <f>E63+D63</f>
        <v>100000</v>
      </c>
    </row>
    <row r="64" spans="1:6" ht="15.75" customHeight="1">
      <c r="A64" s="22"/>
      <c r="B64" s="25" t="s">
        <v>100</v>
      </c>
      <c r="C64" s="21"/>
      <c r="D64" s="29">
        <f>D53+D20</f>
        <v>18599300</v>
      </c>
      <c r="E64" s="29">
        <f>E53+E20</f>
        <v>976086</v>
      </c>
      <c r="F64" s="29">
        <f>F53+F20</f>
        <v>19575386</v>
      </c>
    </row>
    <row r="65" spans="2:6" ht="15.75" customHeight="1">
      <c r="B65" s="10"/>
      <c r="C65" s="20"/>
      <c r="D65" s="20"/>
      <c r="E65" s="38"/>
      <c r="F65" s="4"/>
    </row>
    <row r="66" spans="2:6" ht="15.75" customHeight="1">
      <c r="B66" s="45" t="s">
        <v>2</v>
      </c>
      <c r="C66" s="45"/>
      <c r="D66" s="45"/>
      <c r="E66" s="45"/>
      <c r="F66" s="45"/>
    </row>
    <row r="67" spans="2:6" ht="11.25" customHeight="1">
      <c r="B67" s="10"/>
      <c r="C67" s="4"/>
      <c r="D67" s="4"/>
      <c r="E67" s="4"/>
      <c r="F67" s="4"/>
    </row>
    <row r="68" spans="2:6" ht="11.25" customHeight="1">
      <c r="B68" s="10"/>
      <c r="C68" s="4"/>
      <c r="D68" s="4"/>
      <c r="E68" s="4"/>
      <c r="F68" s="4"/>
    </row>
  </sheetData>
  <sheetProtection/>
  <mergeCells count="15">
    <mergeCell ref="B13:F13"/>
    <mergeCell ref="B17:B18"/>
    <mergeCell ref="C17:C18"/>
    <mergeCell ref="F17:F18"/>
    <mergeCell ref="A17:A18"/>
    <mergeCell ref="B66:F66"/>
    <mergeCell ref="C2:F2"/>
    <mergeCell ref="C3:F3"/>
    <mergeCell ref="C5:F5"/>
    <mergeCell ref="B4:F4"/>
    <mergeCell ref="B12:F12"/>
    <mergeCell ref="C7:F7"/>
    <mergeCell ref="C8:F8"/>
    <mergeCell ref="C9:F9"/>
    <mergeCell ref="C10:F10"/>
  </mergeCells>
  <printOptions/>
  <pageMargins left="0.984251968503937" right="0.5905511811023623" top="0.7874015748031497" bottom="0.3937007874015748" header="0.5905511811023623" footer="0.7086614173228347"/>
  <pageSetup fitToHeight="0" fitToWidth="1" horizontalDpi="600" verticalDpi="600" orientation="portrait" paperSize="9" scale="90" r:id="rId3"/>
  <headerFooter differentFirst="1" alignWithMargins="0">
    <oddHeader>&amp;C&amp;P</oddHeader>
  </headerFooter>
  <rowBreaks count="1" manualBreakCount="1">
    <brk id="27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2018-10-15T04:49:49Z</cp:lastPrinted>
  <dcterms:created xsi:type="dcterms:W3CDTF">2008-10-23T07:29:54Z</dcterms:created>
  <dcterms:modified xsi:type="dcterms:W3CDTF">2018-10-15T04:51:11Z</dcterms:modified>
  <cp:category/>
  <cp:version/>
  <cp:contentType/>
  <cp:contentStatus/>
</cp:coreProperties>
</file>